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bookViews>
    <workbookView xWindow="0" yWindow="0" windowWidth="20400" windowHeight="79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52" i="1" l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B52" i="1"/>
  <c r="P43" i="1" l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B34" i="1"/>
  <c r="P25" i="1" l="1"/>
  <c r="O25" i="1"/>
  <c r="P16" i="1"/>
  <c r="O16" i="1"/>
  <c r="N25" i="1"/>
  <c r="M25" i="1"/>
  <c r="L25" i="1"/>
  <c r="K25" i="1"/>
  <c r="J25" i="1"/>
  <c r="H25" i="1"/>
  <c r="G25" i="1"/>
  <c r="F25" i="1"/>
  <c r="E25" i="1"/>
  <c r="D25" i="1"/>
  <c r="C25" i="1"/>
  <c r="B25" i="1"/>
  <c r="N16" i="1"/>
  <c r="M16" i="1"/>
  <c r="L16" i="1"/>
  <c r="K16" i="1"/>
  <c r="J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<sst xmlns="http://schemas.openxmlformats.org/spreadsheetml/2006/main" count="69" uniqueCount="43">
  <si>
    <t>Tredyr</t>
  </si>
  <si>
    <t>Morkulv</t>
  </si>
  <si>
    <t>Blaku</t>
  </si>
  <si>
    <t>Lokiaks</t>
  </si>
  <si>
    <t>Svomma</t>
  </si>
  <si>
    <t>Gulran</t>
  </si>
  <si>
    <t>Gari</t>
  </si>
  <si>
    <t>Wullborg</t>
  </si>
  <si>
    <t>Altinghar</t>
  </si>
  <si>
    <t>Bors</t>
  </si>
  <si>
    <t>Tyninghame</t>
  </si>
  <si>
    <t>Rhyll</t>
  </si>
  <si>
    <t>Eundear</t>
  </si>
  <si>
    <t>Fainnemhor</t>
  </si>
  <si>
    <t>Paleopixel</t>
  </si>
  <si>
    <t>Hadogei</t>
  </si>
  <si>
    <t>Braxton</t>
  </si>
  <si>
    <t>Parafrost</t>
  </si>
  <si>
    <t>Brian T</t>
  </si>
  <si>
    <t>Blake S</t>
  </si>
  <si>
    <t>Josh</t>
  </si>
  <si>
    <t>Wyatt L</t>
  </si>
  <si>
    <t>Kassidy</t>
  </si>
  <si>
    <t>Wyatt T</t>
  </si>
  <si>
    <t>Brad</t>
  </si>
  <si>
    <t>Weston</t>
  </si>
  <si>
    <t>Jake</t>
  </si>
  <si>
    <t>Brian S</t>
  </si>
  <si>
    <t>Founding</t>
  </si>
  <si>
    <t>Conquest</t>
  </si>
  <si>
    <t>Intrigue</t>
  </si>
  <si>
    <t>Influence</t>
  </si>
  <si>
    <t>Leadership</t>
  </si>
  <si>
    <t>Council</t>
  </si>
  <si>
    <t>Guardians of the Old Gods</t>
  </si>
  <si>
    <t>Total</t>
  </si>
  <si>
    <t>High King of B (double above)</t>
  </si>
  <si>
    <t>King of the Norse</t>
  </si>
  <si>
    <t>Immediate</t>
  </si>
  <si>
    <t>All points x2</t>
  </si>
  <si>
    <t>Total x 2</t>
  </si>
  <si>
    <t>High King of B (double above in kingdom)</t>
  </si>
  <si>
    <t>notes: Wales was largest kingdom by number of duchies. Only titles (landed and minor) of Wales are doubled for High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</si>
</sst>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tabSelected="1" workbookViewId="0">
      <pane ySplit="3" topLeftCell="A25" activePane="bottomLeft" state="frozen"/>
      <selection pane="bottomLeft" activeCell="K50" sqref="K50"/>
    </sheetView>
  </sheetViews>
  <sheetFormatPr defaultColWidth="9.140625" defaultRowHeight="15"/>
  <cols>
    <col min="1" max="1" width="23.5703125" customWidth="1"/>
  </cols>
  <sheetData>
    <row r="2" spans="1:16" s="5" customFormat="1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</row>
    <row r="3" spans="1:16" s="5" customFormat="1"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s="1" customFormat="1">
      <c r="A4" s="4" t="s">
        <v>38</v>
      </c>
    </row>
    <row r="5" spans="1:16" s="2" customFormat="1">
      <c r="A5" s="2" t="s">
        <v>28</v>
      </c>
      <c r="D5" s="2">
        <v>100</v>
      </c>
      <c r="H5" s="2">
        <v>100</v>
      </c>
      <c r="J5" s="2">
        <v>200</v>
      </c>
    </row>
    <row r="6" spans="1:16" s="2" customFormat="1">
      <c r="A6" s="2" t="s">
        <v>29</v>
      </c>
    </row>
    <row r="7" spans="1:16" s="2" customFormat="1">
      <c r="A7" s="2" t="s">
        <v>30</v>
      </c>
    </row>
    <row r="9" spans="1:16" s="1" customFormat="1">
      <c r="A9" s="1">
        <v>800</v>
      </c>
    </row>
    <row r="10" spans="1:16">
      <c r="A10" t="s">
        <v>31</v>
      </c>
      <c r="J10">
        <v>20</v>
      </c>
      <c r="K10">
        <v>10</v>
      </c>
      <c r="O10">
        <v>10</v>
      </c>
    </row>
    <row r="11" spans="1:16">
      <c r="A11" t="s">
        <v>32</v>
      </c>
    </row>
    <row r="12" spans="1:16">
      <c r="A12" t="s">
        <v>33</v>
      </c>
      <c r="C12">
        <v>20</v>
      </c>
      <c r="D12">
        <v>30</v>
      </c>
      <c r="F12">
        <v>15</v>
      </c>
      <c r="G12">
        <v>30</v>
      </c>
      <c r="H12">
        <v>20</v>
      </c>
    </row>
    <row r="13" spans="1:16">
      <c r="A13" t="s">
        <v>36</v>
      </c>
    </row>
    <row r="14" spans="1:16">
      <c r="A14" t="s">
        <v>37</v>
      </c>
    </row>
    <row r="15" spans="1:16">
      <c r="A15" t="s">
        <v>34</v>
      </c>
      <c r="B15">
        <v>40</v>
      </c>
      <c r="C15">
        <v>80</v>
      </c>
      <c r="D15">
        <v>40</v>
      </c>
      <c r="E15">
        <v>40</v>
      </c>
      <c r="F15">
        <v>40</v>
      </c>
      <c r="G15">
        <v>60</v>
      </c>
      <c r="H15">
        <v>40</v>
      </c>
      <c r="J15">
        <v>10</v>
      </c>
      <c r="K15">
        <v>10</v>
      </c>
      <c r="L15">
        <v>10</v>
      </c>
      <c r="M15">
        <v>10</v>
      </c>
      <c r="N15">
        <v>10</v>
      </c>
      <c r="O15">
        <v>10</v>
      </c>
      <c r="P15">
        <v>10</v>
      </c>
    </row>
    <row r="16" spans="1:16" s="2" customFormat="1">
      <c r="A16" s="2" t="s">
        <v>35</v>
      </c>
      <c r="B16" s="2">
        <f t="shared" ref="B16:H16" si="0">SUM(B10:B15)</f>
        <v>40</v>
      </c>
      <c r="C16" s="2">
        <f t="shared" si="0"/>
        <v>100</v>
      </c>
      <c r="D16" s="2">
        <f t="shared" si="0"/>
        <v>70</v>
      </c>
      <c r="E16" s="2">
        <f t="shared" si="0"/>
        <v>40</v>
      </c>
      <c r="F16" s="2">
        <f t="shared" si="0"/>
        <v>55</v>
      </c>
      <c r="G16" s="2">
        <f t="shared" si="0"/>
        <v>90</v>
      </c>
      <c r="H16" s="2">
        <f t="shared" si="0"/>
        <v>60</v>
      </c>
      <c r="J16" s="2">
        <f t="shared" ref="J16:P16" si="1">SUM(J10:J15)</f>
        <v>30</v>
      </c>
      <c r="K16" s="2">
        <f t="shared" si="1"/>
        <v>20</v>
      </c>
      <c r="L16" s="2">
        <f t="shared" si="1"/>
        <v>10</v>
      </c>
      <c r="M16" s="2">
        <f t="shared" si="1"/>
        <v>10</v>
      </c>
      <c r="N16" s="2">
        <f t="shared" si="1"/>
        <v>10</v>
      </c>
      <c r="O16" s="2">
        <f t="shared" si="1"/>
        <v>20</v>
      </c>
      <c r="P16" s="2">
        <f t="shared" si="1"/>
        <v>10</v>
      </c>
    </row>
    <row r="18" spans="1:16" s="1" customFormat="1">
      <c r="A18" s="1">
        <v>825</v>
      </c>
    </row>
    <row r="19" spans="1:16">
      <c r="A19" t="s">
        <v>31</v>
      </c>
      <c r="H19">
        <v>20</v>
      </c>
      <c r="K19">
        <v>10</v>
      </c>
      <c r="L19">
        <v>30</v>
      </c>
      <c r="M19">
        <v>10</v>
      </c>
      <c r="N19">
        <v>20</v>
      </c>
      <c r="O19">
        <v>10</v>
      </c>
    </row>
    <row r="20" spans="1:16">
      <c r="A20" t="s">
        <v>32</v>
      </c>
      <c r="J20">
        <v>50</v>
      </c>
    </row>
    <row r="21" spans="1:16">
      <c r="A21" t="s">
        <v>33</v>
      </c>
      <c r="B21">
        <v>10</v>
      </c>
      <c r="C21">
        <v>20</v>
      </c>
      <c r="D21">
        <v>10</v>
      </c>
      <c r="F21">
        <v>20</v>
      </c>
      <c r="G21">
        <v>20</v>
      </c>
      <c r="H21">
        <v>20</v>
      </c>
      <c r="J21">
        <v>30</v>
      </c>
      <c r="K21">
        <v>30</v>
      </c>
      <c r="L21">
        <v>20</v>
      </c>
      <c r="N21">
        <v>25</v>
      </c>
    </row>
    <row r="22" spans="1:16">
      <c r="A22" s="3" t="s">
        <v>36</v>
      </c>
      <c r="J22">
        <v>80</v>
      </c>
      <c r="K22">
        <v>40</v>
      </c>
      <c r="L22">
        <v>50</v>
      </c>
      <c r="M22">
        <v>10</v>
      </c>
      <c r="N22">
        <v>45</v>
      </c>
      <c r="O22">
        <v>10</v>
      </c>
    </row>
    <row r="23" spans="1:16">
      <c r="A23" t="s">
        <v>37</v>
      </c>
      <c r="D23">
        <v>50</v>
      </c>
    </row>
    <row r="24" spans="1:16">
      <c r="A24" t="s">
        <v>34</v>
      </c>
      <c r="B24">
        <v>50</v>
      </c>
      <c r="C24">
        <v>110</v>
      </c>
      <c r="D24">
        <v>70</v>
      </c>
      <c r="E24">
        <v>50</v>
      </c>
      <c r="F24">
        <v>50</v>
      </c>
      <c r="G24">
        <v>50</v>
      </c>
      <c r="H24">
        <v>50</v>
      </c>
    </row>
    <row r="25" spans="1:16" s="2" customFormat="1">
      <c r="A25" s="2" t="s">
        <v>35</v>
      </c>
      <c r="B25" s="2">
        <f t="shared" ref="B25:H25" si="2">SUM(B19:B24)</f>
        <v>60</v>
      </c>
      <c r="C25" s="2">
        <f t="shared" si="2"/>
        <v>130</v>
      </c>
      <c r="D25" s="2">
        <f t="shared" si="2"/>
        <v>130</v>
      </c>
      <c r="E25" s="2">
        <f t="shared" si="2"/>
        <v>50</v>
      </c>
      <c r="F25" s="2">
        <f t="shared" si="2"/>
        <v>70</v>
      </c>
      <c r="G25" s="2">
        <f t="shared" si="2"/>
        <v>70</v>
      </c>
      <c r="H25" s="2">
        <f t="shared" si="2"/>
        <v>90</v>
      </c>
      <c r="J25" s="2">
        <f t="shared" ref="J25:P25" si="3">SUM(J19:J24)</f>
        <v>160</v>
      </c>
      <c r="K25" s="2">
        <f t="shared" si="3"/>
        <v>80</v>
      </c>
      <c r="L25" s="2">
        <f t="shared" si="3"/>
        <v>100</v>
      </c>
      <c r="M25" s="2">
        <f t="shared" si="3"/>
        <v>20</v>
      </c>
      <c r="N25" s="2">
        <f t="shared" si="3"/>
        <v>90</v>
      </c>
      <c r="O25" s="2">
        <f t="shared" si="3"/>
        <v>20</v>
      </c>
      <c r="P25" s="2">
        <f t="shared" si="3"/>
        <v>0</v>
      </c>
    </row>
    <row r="27" spans="1:16" s="1" customFormat="1">
      <c r="A27" s="1">
        <v>850</v>
      </c>
    </row>
    <row r="28" spans="1:16">
      <c r="A28" t="s">
        <v>31</v>
      </c>
      <c r="E28">
        <v>10</v>
      </c>
      <c r="H28">
        <v>20</v>
      </c>
      <c r="K28">
        <v>10</v>
      </c>
      <c r="L28">
        <v>20</v>
      </c>
      <c r="M28">
        <v>10</v>
      </c>
      <c r="N28">
        <v>20</v>
      </c>
      <c r="O28">
        <v>10</v>
      </c>
      <c r="P28">
        <v>10</v>
      </c>
    </row>
    <row r="29" spans="1:16">
      <c r="A29" t="s">
        <v>32</v>
      </c>
      <c r="J29">
        <v>70</v>
      </c>
    </row>
    <row r="30" spans="1:16">
      <c r="A30" t="s">
        <v>33</v>
      </c>
      <c r="D30">
        <v>10</v>
      </c>
      <c r="E30">
        <v>20</v>
      </c>
      <c r="H30">
        <v>20</v>
      </c>
      <c r="J30">
        <v>30</v>
      </c>
      <c r="L30">
        <v>5</v>
      </c>
      <c r="N30">
        <v>20</v>
      </c>
      <c r="O30">
        <v>20</v>
      </c>
    </row>
    <row r="31" spans="1:16">
      <c r="A31" t="s">
        <v>36</v>
      </c>
      <c r="E31">
        <v>30</v>
      </c>
      <c r="J31">
        <v>100</v>
      </c>
      <c r="K31">
        <v>10</v>
      </c>
      <c r="L31">
        <v>25</v>
      </c>
      <c r="M31">
        <v>10</v>
      </c>
      <c r="N31">
        <v>40</v>
      </c>
      <c r="O31">
        <v>30</v>
      </c>
      <c r="P31">
        <v>10</v>
      </c>
    </row>
    <row r="32" spans="1:16">
      <c r="A32" t="s">
        <v>37</v>
      </c>
      <c r="D32">
        <v>50</v>
      </c>
    </row>
    <row r="33" spans="1:16">
      <c r="A33" t="s">
        <v>34</v>
      </c>
      <c r="B33">
        <v>50</v>
      </c>
      <c r="C33">
        <v>90</v>
      </c>
      <c r="D33">
        <v>70</v>
      </c>
      <c r="F33">
        <v>50</v>
      </c>
      <c r="G33">
        <v>50</v>
      </c>
      <c r="H33">
        <v>50</v>
      </c>
    </row>
    <row r="34" spans="1:16" s="2" customFormat="1">
      <c r="A34" s="2" t="s">
        <v>35</v>
      </c>
      <c r="B34" s="2">
        <f>SUM(B28:B33)</f>
        <v>50</v>
      </c>
      <c r="C34" s="2">
        <f t="shared" ref="C34:P34" si="4">SUM(C28:C33)</f>
        <v>90</v>
      </c>
      <c r="D34" s="2">
        <f t="shared" si="4"/>
        <v>130</v>
      </c>
      <c r="E34" s="2">
        <f t="shared" si="4"/>
        <v>60</v>
      </c>
      <c r="F34" s="2">
        <f t="shared" si="4"/>
        <v>50</v>
      </c>
      <c r="G34" s="2">
        <f t="shared" si="4"/>
        <v>50</v>
      </c>
      <c r="H34" s="2">
        <f t="shared" si="4"/>
        <v>90</v>
      </c>
      <c r="I34" s="2">
        <f t="shared" si="4"/>
        <v>0</v>
      </c>
      <c r="J34" s="2">
        <f t="shared" si="4"/>
        <v>200</v>
      </c>
      <c r="K34" s="2">
        <f t="shared" si="4"/>
        <v>20</v>
      </c>
      <c r="L34" s="2">
        <f t="shared" si="4"/>
        <v>50</v>
      </c>
      <c r="M34" s="2">
        <f t="shared" si="4"/>
        <v>20</v>
      </c>
      <c r="N34" s="2">
        <f t="shared" si="4"/>
        <v>80</v>
      </c>
      <c r="O34" s="2">
        <f t="shared" si="4"/>
        <v>60</v>
      </c>
      <c r="P34" s="2">
        <f t="shared" si="4"/>
        <v>20</v>
      </c>
    </row>
    <row r="36" spans="1:16">
      <c r="A36" s="1">
        <v>875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t="s">
        <v>31</v>
      </c>
      <c r="E37">
        <v>10</v>
      </c>
      <c r="H37">
        <v>20</v>
      </c>
      <c r="K37">
        <v>30</v>
      </c>
      <c r="L37">
        <v>20</v>
      </c>
      <c r="N37">
        <v>30</v>
      </c>
      <c r="P37">
        <v>30</v>
      </c>
    </row>
    <row r="38" spans="1:16">
      <c r="A38" t="s">
        <v>32</v>
      </c>
      <c r="D38">
        <v>20</v>
      </c>
      <c r="J38">
        <v>70</v>
      </c>
    </row>
    <row r="39" spans="1:16">
      <c r="A39" t="s">
        <v>33</v>
      </c>
      <c r="B39">
        <v>20</v>
      </c>
      <c r="D39">
        <v>20</v>
      </c>
      <c r="G39">
        <v>20</v>
      </c>
      <c r="K39">
        <v>5</v>
      </c>
    </row>
    <row r="40" spans="1:16">
      <c r="A40" t="s">
        <v>36</v>
      </c>
      <c r="E40">
        <v>10</v>
      </c>
      <c r="J40">
        <v>70</v>
      </c>
      <c r="K40">
        <v>35</v>
      </c>
      <c r="L40">
        <v>20</v>
      </c>
      <c r="N40">
        <v>30</v>
      </c>
      <c r="P40">
        <v>30</v>
      </c>
    </row>
    <row r="41" spans="1:16">
      <c r="A41" t="s">
        <v>37</v>
      </c>
      <c r="D41">
        <v>50</v>
      </c>
    </row>
    <row r="42" spans="1:16">
      <c r="A42" t="s">
        <v>34</v>
      </c>
      <c r="B42">
        <v>50</v>
      </c>
      <c r="C42">
        <v>70</v>
      </c>
      <c r="D42">
        <v>50</v>
      </c>
      <c r="F42">
        <v>50</v>
      </c>
      <c r="G42">
        <v>70</v>
      </c>
      <c r="H42">
        <v>50</v>
      </c>
    </row>
    <row r="43" spans="1:16">
      <c r="A43" s="2" t="s">
        <v>35</v>
      </c>
      <c r="B43" s="2">
        <f>SUM(B37:B42)</f>
        <v>70</v>
      </c>
      <c r="C43" s="2">
        <f t="shared" ref="C43:P43" si="5">SUM(C37:C42)</f>
        <v>70</v>
      </c>
      <c r="D43" s="2">
        <f t="shared" si="5"/>
        <v>140</v>
      </c>
      <c r="E43" s="2">
        <f t="shared" si="5"/>
        <v>20</v>
      </c>
      <c r="F43" s="2">
        <f t="shared" si="5"/>
        <v>50</v>
      </c>
      <c r="G43" s="2">
        <f t="shared" si="5"/>
        <v>90</v>
      </c>
      <c r="H43" s="2">
        <f t="shared" si="5"/>
        <v>70</v>
      </c>
      <c r="I43" s="2">
        <f t="shared" si="5"/>
        <v>0</v>
      </c>
      <c r="J43" s="2">
        <f t="shared" si="5"/>
        <v>140</v>
      </c>
      <c r="K43" s="2">
        <f t="shared" si="5"/>
        <v>70</v>
      </c>
      <c r="L43" s="2">
        <f t="shared" si="5"/>
        <v>40</v>
      </c>
      <c r="M43" s="2">
        <f t="shared" si="5"/>
        <v>0</v>
      </c>
      <c r="N43" s="2">
        <f t="shared" si="5"/>
        <v>60</v>
      </c>
      <c r="O43" s="2">
        <f t="shared" si="5"/>
        <v>0</v>
      </c>
      <c r="P43" s="2">
        <f t="shared" si="5"/>
        <v>60</v>
      </c>
    </row>
    <row r="45" spans="1:16">
      <c r="A45" s="1">
        <v>900</v>
      </c>
      <c r="B45" s="1" t="s">
        <v>39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t="s">
        <v>31</v>
      </c>
      <c r="E46">
        <v>10</v>
      </c>
      <c r="F46">
        <v>10</v>
      </c>
      <c r="J46">
        <v>20</v>
      </c>
      <c r="L46">
        <v>20</v>
      </c>
      <c r="N46">
        <v>10</v>
      </c>
      <c r="O46">
        <v>10</v>
      </c>
    </row>
    <row r="47" spans="1:16">
      <c r="A47" t="s">
        <v>32</v>
      </c>
      <c r="H47">
        <v>40</v>
      </c>
      <c r="J47">
        <v>20</v>
      </c>
      <c r="K47">
        <v>60</v>
      </c>
      <c r="P47">
        <v>40</v>
      </c>
    </row>
    <row r="48" spans="1:16">
      <c r="A48" t="s">
        <v>33</v>
      </c>
      <c r="C48">
        <v>5</v>
      </c>
      <c r="D48">
        <v>20</v>
      </c>
      <c r="F48">
        <v>20</v>
      </c>
      <c r="G48">
        <v>20</v>
      </c>
      <c r="J48">
        <v>10</v>
      </c>
      <c r="K48">
        <v>5</v>
      </c>
      <c r="M48">
        <v>20</v>
      </c>
      <c r="P48">
        <v>30</v>
      </c>
    </row>
    <row r="49" spans="1:16">
      <c r="A49" t="s">
        <v>41</v>
      </c>
      <c r="J49">
        <v>10</v>
      </c>
      <c r="K49">
        <v>60</v>
      </c>
      <c r="N49">
        <v>10</v>
      </c>
    </row>
    <row r="50" spans="1:16">
      <c r="A50" t="s">
        <v>37</v>
      </c>
      <c r="D50">
        <v>50</v>
      </c>
    </row>
    <row r="51" spans="1:16">
      <c r="A51" t="s">
        <v>34</v>
      </c>
      <c r="B51">
        <v>50</v>
      </c>
      <c r="C51">
        <v>50</v>
      </c>
      <c r="D51">
        <v>90</v>
      </c>
      <c r="F51">
        <v>70</v>
      </c>
      <c r="G51">
        <v>70</v>
      </c>
      <c r="H51">
        <v>50</v>
      </c>
    </row>
    <row r="52" spans="1:16">
      <c r="A52" s="2" t="s">
        <v>40</v>
      </c>
      <c r="B52" s="2">
        <f>SUM(B46:B51)*2</f>
        <v>100</v>
      </c>
      <c r="C52" s="2">
        <f t="shared" ref="C52:P52" si="6">SUM(C46:C51)*2</f>
        <v>110</v>
      </c>
      <c r="D52" s="2">
        <f t="shared" si="6"/>
        <v>320</v>
      </c>
      <c r="E52" s="2">
        <f t="shared" si="6"/>
        <v>20</v>
      </c>
      <c r="F52" s="2">
        <f t="shared" si="6"/>
        <v>200</v>
      </c>
      <c r="G52" s="2">
        <f t="shared" si="6"/>
        <v>180</v>
      </c>
      <c r="H52" s="2">
        <f t="shared" si="6"/>
        <v>180</v>
      </c>
      <c r="I52" s="2">
        <f t="shared" si="6"/>
        <v>0</v>
      </c>
      <c r="J52" s="2">
        <f t="shared" si="6"/>
        <v>120</v>
      </c>
      <c r="K52" s="2">
        <f t="shared" si="6"/>
        <v>250</v>
      </c>
      <c r="L52" s="2">
        <f t="shared" si="6"/>
        <v>40</v>
      </c>
      <c r="M52" s="2">
        <f t="shared" si="6"/>
        <v>40</v>
      </c>
      <c r="N52" s="2">
        <f t="shared" si="6"/>
        <v>40</v>
      </c>
      <c r="O52" s="2">
        <f t="shared" si="6"/>
        <v>20</v>
      </c>
      <c r="P52" s="2">
        <f t="shared" si="6"/>
        <v>140</v>
      </c>
    </row>
    <row r="53" spans="1:16">
      <c r="A53" t="s">
        <v>42</v>
      </c>
    </row>
  </sheetData>
  <pageMargins left="0.75" right="0.75" top="1" bottom="1" header="0.51180555555555596" footer="0.51180555555555596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Neptune</dc:creator>
  <cp:lastModifiedBy>Brian</cp:lastModifiedBy>
  <dcterms:created xsi:type="dcterms:W3CDTF">2019-04-14T16:53:00Z</dcterms:created>
  <dcterms:modified xsi:type="dcterms:W3CDTF">2019-08-09T00:33:02Z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